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stinhogg/OneDrive - Right Source Pty Ltd/Podcast and Youtube/Trailers and Thumbnails/Budget intro &amp; Free Templates/"/>
    </mc:Choice>
  </mc:AlternateContent>
  <xr:revisionPtr revIDLastSave="1" documentId="13_ncr:1_{E5B91CFF-B4CB-AC4E-A59F-75E02A004922}" xr6:coauthVersionLast="45" xr6:coauthVersionMax="45" xr10:uidLastSave="{7D87EE72-B08D-7D4E-BB55-3DF05F7C282B}"/>
  <bookViews>
    <workbookView xWindow="0" yWindow="780" windowWidth="28800" windowHeight="16080" xr2:uid="{D8186E48-08C9-D844-81C9-27CC2939AA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3" i="1" l="1"/>
  <c r="L33" i="1"/>
  <c r="K33" i="1"/>
  <c r="J33" i="1"/>
  <c r="I33" i="1"/>
  <c r="H33" i="1"/>
  <c r="G33" i="1"/>
  <c r="F33" i="1"/>
  <c r="E33" i="1"/>
  <c r="D33" i="1"/>
  <c r="C33" i="1"/>
  <c r="B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M12" i="1"/>
  <c r="M35" i="1" s="1"/>
  <c r="L12" i="1"/>
  <c r="L35" i="1" s="1"/>
  <c r="K12" i="1"/>
  <c r="J12" i="1"/>
  <c r="I12" i="1"/>
  <c r="H12" i="1"/>
  <c r="G12" i="1"/>
  <c r="F12" i="1"/>
  <c r="E12" i="1"/>
  <c r="D12" i="1"/>
  <c r="D35" i="1" s="1"/>
  <c r="C12" i="1"/>
  <c r="B12" i="1"/>
  <c r="N11" i="1"/>
  <c r="N10" i="1"/>
  <c r="N9" i="1"/>
  <c r="I35" i="1" l="1"/>
  <c r="E35" i="1"/>
  <c r="H35" i="1"/>
  <c r="F35" i="1"/>
  <c r="N33" i="1"/>
  <c r="B35" i="1"/>
  <c r="J35" i="1"/>
  <c r="N12" i="1"/>
  <c r="C35" i="1"/>
  <c r="G35" i="1"/>
  <c r="K35" i="1"/>
  <c r="N35" i="1" l="1"/>
</calcChain>
</file>

<file path=xl/sharedStrings.xml><?xml version="1.0" encoding="utf-8"?>
<sst xmlns="http://schemas.openxmlformats.org/spreadsheetml/2006/main" count="48" uniqueCount="48">
  <si>
    <t>Profit and Loss</t>
  </si>
  <si>
    <t>De Mo Company</t>
  </si>
  <si>
    <t>(part of the Right Source Group)</t>
  </si>
  <si>
    <t>Account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</si>
  <si>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</si>
  <si>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</si>
  <si>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</si>
  <si>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</si>
  <si>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</si>
  <si>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</si>
  <si>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</si>
  <si>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</si>
  <si>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</si>
  <si>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</si>
  <si>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</si>
  <si>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</si>
  <si>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</si>
  <si>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Income</t>
  </si>
  <si>
    <t>Consulting</t>
  </si>
  <si>
    <t>Product Delivery</t>
  </si>
  <si>
    <t>Sales</t>
  </si>
  <si>
    <t>Total Income</t>
  </si>
  <si>
    <t>Less Expenses</t>
  </si>
  <si>
    <t>Advertising</t>
  </si>
  <si>
    <t>Bank Fees</t>
  </si>
  <si>
    <t>Cleaning</t>
  </si>
  <si>
    <t>Computers &amp; IT</t>
  </si>
  <si>
    <t>Consulting &amp; Accounting</t>
  </si>
  <si>
    <t>Entertainment</t>
  </si>
  <si>
    <t>Insurance</t>
  </si>
  <si>
    <t>Legal expenses</t>
  </si>
  <si>
    <t>Licences &amp; Memberships</t>
  </si>
  <si>
    <t>Light, Power, Heating</t>
  </si>
  <si>
    <t>Office Expenses</t>
  </si>
  <si>
    <t>Printing &amp; Stationery</t>
  </si>
  <si>
    <t>Rent</t>
  </si>
  <si>
    <t>Subscriptions</t>
  </si>
  <si>
    <t>Telephone &amp; Internet</t>
  </si>
  <si>
    <t>Training</t>
  </si>
  <si>
    <t>Travel</t>
  </si>
  <si>
    <t>Wages and Salaries</t>
  </si>
  <si>
    <t>Total Expenses</t>
  </si>
  <si>
    <t>Profit</t>
  </si>
  <si>
    <t>Notes</t>
  </si>
  <si>
    <t>New Laptops in December</t>
  </si>
  <si>
    <t>New Premise in Feb</t>
  </si>
  <si>
    <t>Bonus Christmas</t>
  </si>
  <si>
    <t>Prior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</si>
</sst>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809]#,##0.00;\-[$$-809]#,##0.00"/>
  </numFmts>
  <fonts count="6" x14ac:knownFonts="1"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EBEBEB"/>
      </top>
      <bottom/>
      <diagonal/>
    </border>
    <border>
      <left/>
      <right/>
      <top style="thin">
        <color rgb="FFEBEBEB"/>
      </top>
      <bottom/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164" fontId="5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38" fontId="4" fillId="0" borderId="6" xfId="0" applyNumberFormat="1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7" xfId="0" applyNumberFormat="1" applyFont="1" applyBorder="1" applyAlignment="1">
      <alignment vertical="center"/>
    </xf>
    <xf numFmtId="38" fontId="4" fillId="0" borderId="9" xfId="0" applyNumberFormat="1" applyFont="1" applyBorder="1" applyAlignment="1">
      <alignment horizontal="right" vertical="center"/>
    </xf>
    <xf numFmtId="38" fontId="4" fillId="0" borderId="10" xfId="0" applyNumberFormat="1" applyFont="1" applyBorder="1" applyAlignment="1">
      <alignment horizontal="right" vertical="center"/>
    </xf>
    <xf numFmtId="38" fontId="4" fillId="0" borderId="11" xfId="0" applyNumberFormat="1" applyFont="1" applyBorder="1" applyAlignment="1">
      <alignment horizontal="right" vertical="center"/>
    </xf>
    <xf numFmtId="38" fontId="5" fillId="0" borderId="14" xfId="0" applyNumberFormat="1" applyFont="1" applyBorder="1" applyAlignment="1">
      <alignment vertical="center"/>
    </xf>
    <xf numFmtId="38" fontId="5" fillId="0" borderId="15" xfId="0" applyNumberFormat="1" applyFont="1" applyBorder="1" applyAlignment="1">
      <alignment vertical="center"/>
    </xf>
    <xf numFmtId="38" fontId="5" fillId="0" borderId="16" xfId="0" applyNumberFormat="1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38" fontId="5" fillId="2" borderId="2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38" fontId="4" fillId="0" borderId="7" xfId="0" applyNumberFormat="1" applyFont="1" applyBorder="1" applyAlignment="1">
      <alignment horizontal="left" vertical="center"/>
    </xf>
    <xf numFmtId="38" fontId="5" fillId="2" borderId="4" xfId="0" applyNumberFormat="1" applyFont="1" applyFill="1" applyBorder="1" applyAlignment="1">
      <alignment horizontal="left" vertical="center"/>
    </xf>
    <xf numFmtId="38" fontId="4" fillId="0" borderId="11" xfId="0" applyNumberFormat="1" applyFont="1" applyBorder="1" applyAlignment="1">
      <alignment horizontal="left" vertical="center"/>
    </xf>
    <xf numFmtId="38" fontId="5" fillId="0" borderId="16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7653F-D0F7-354B-BCA7-4BD5D7DEFADC}">
  <sheetPr>
    <pageSetUpPr fitToPage="1"/>
  </sheetPr>
  <dimension ref="A1:P36"/>
  <sheetViews>
    <sheetView showGridLines="0" tabSelected="1" zoomScaleNormal="100" workbookViewId="0">
      <selection activeCell="C3" sqref="C3"/>
    </sheetView>
  </sheetViews>
  <sheetFormatPr baseColWidth="10" defaultColWidth="11" defaultRowHeight="16" x14ac:dyDescent="0.2"/>
  <cols>
    <col min="1" max="1" width="20.5" bestFit="1" customWidth="1"/>
    <col min="2" max="15" width="10.6640625" customWidth="1"/>
    <col min="16" max="16" width="34.33203125" customWidth="1"/>
  </cols>
  <sheetData>
    <row r="1" spans="1:16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</row>
    <row r="2" spans="1:16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  <c r="O2" s="2"/>
      <c r="P2" s="2"/>
    </row>
    <row r="3" spans="1:16" x14ac:dyDescent="0.2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</row>
    <row r="4" spans="1:16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8"/>
      <c r="P4" s="8"/>
    </row>
    <row r="5" spans="1:16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2">
      <c r="A6" s="33" t="s">
        <v>3</v>
      </c>
      <c r="B6" s="34" t="s">
        <v>4</v>
      </c>
      <c r="C6" s="34" t="s">
        <v>5</v>
      </c>
      <c r="D6" s="34" t="s">
        <v>6</v>
      </c>
      <c r="E6" s="34" t="s">
        <v>7</v>
      </c>
      <c r="F6" s="34" t="s">
        <v>8</v>
      </c>
      <c r="G6" s="34" t="s">
        <v>9</v>
      </c>
      <c r="H6" s="34" t="s">
        <v>10</v>
      </c>
      <c r="I6" s="34" t="s">
        <v>11</v>
      </c>
      <c r="J6" s="34" t="s">
        <v>12</v>
      </c>
      <c r="K6" s="34" t="s">
        <v>13</v>
      </c>
      <c r="L6" s="34" t="s">
        <v>14</v>
      </c>
      <c r="M6" s="35" t="s">
        <v>15</v>
      </c>
      <c r="N6" s="36" t="s">
        <v>16</v>
      </c>
      <c r="O6" s="36" t="s">
        <v>47</v>
      </c>
      <c r="P6" s="36" t="s">
        <v>43</v>
      </c>
    </row>
    <row r="7" spans="1:16" x14ac:dyDescent="0.2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8"/>
      <c r="N7" s="11"/>
      <c r="O7" s="11"/>
      <c r="P7" s="11"/>
    </row>
    <row r="8" spans="1:16" x14ac:dyDescent="0.2">
      <c r="A8" s="12" t="s">
        <v>17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7"/>
      <c r="N8" s="14"/>
      <c r="O8" s="14"/>
      <c r="P8" s="37"/>
    </row>
    <row r="9" spans="1:16" x14ac:dyDescent="0.2">
      <c r="A9" s="15" t="s">
        <v>18</v>
      </c>
      <c r="B9" s="20">
        <v>2500</v>
      </c>
      <c r="C9" s="20">
        <v>2500</v>
      </c>
      <c r="D9" s="20">
        <v>2500</v>
      </c>
      <c r="E9" s="20">
        <v>2500</v>
      </c>
      <c r="F9" s="20">
        <v>2500</v>
      </c>
      <c r="G9" s="20">
        <v>2500</v>
      </c>
      <c r="H9" s="20">
        <v>2500</v>
      </c>
      <c r="I9" s="20">
        <v>2500</v>
      </c>
      <c r="J9" s="20">
        <v>2500</v>
      </c>
      <c r="K9" s="20">
        <v>2500</v>
      </c>
      <c r="L9" s="20">
        <v>2500</v>
      </c>
      <c r="M9" s="20">
        <v>2500</v>
      </c>
      <c r="N9" s="22">
        <f>SUM(B9:M9)</f>
        <v>30000</v>
      </c>
      <c r="O9" s="22">
        <v>29410</v>
      </c>
      <c r="P9" s="38"/>
    </row>
    <row r="10" spans="1:16" x14ac:dyDescent="0.2">
      <c r="A10" s="15" t="s">
        <v>19</v>
      </c>
      <c r="B10" s="20">
        <v>4000</v>
      </c>
      <c r="C10" s="20">
        <v>4000</v>
      </c>
      <c r="D10" s="20">
        <v>4000</v>
      </c>
      <c r="E10" s="20">
        <v>4000</v>
      </c>
      <c r="F10" s="20">
        <v>4000</v>
      </c>
      <c r="G10" s="20">
        <v>15000</v>
      </c>
      <c r="H10" s="20">
        <v>0</v>
      </c>
      <c r="I10" s="20">
        <v>0</v>
      </c>
      <c r="J10" s="20">
        <v>4000</v>
      </c>
      <c r="K10" s="20">
        <v>4000</v>
      </c>
      <c r="L10" s="20">
        <v>4000</v>
      </c>
      <c r="M10" s="20">
        <v>10000</v>
      </c>
      <c r="N10" s="22">
        <f t="shared" ref="N10:N11" si="0">SUM(B10:M10)</f>
        <v>57000</v>
      </c>
      <c r="O10" s="22">
        <v>22085</v>
      </c>
      <c r="P10" s="38"/>
    </row>
    <row r="11" spans="1:16" x14ac:dyDescent="0.2">
      <c r="A11" s="15" t="s">
        <v>20</v>
      </c>
      <c r="B11" s="20">
        <v>80000</v>
      </c>
      <c r="C11" s="20">
        <v>80000</v>
      </c>
      <c r="D11" s="20">
        <v>80000</v>
      </c>
      <c r="E11" s="20">
        <v>80000</v>
      </c>
      <c r="F11" s="20">
        <v>80000</v>
      </c>
      <c r="G11" s="20">
        <v>80000</v>
      </c>
      <c r="H11" s="20">
        <v>80000</v>
      </c>
      <c r="I11" s="20">
        <v>80000</v>
      </c>
      <c r="J11" s="20">
        <v>80000</v>
      </c>
      <c r="K11" s="20">
        <v>80000</v>
      </c>
      <c r="L11" s="20">
        <v>80000</v>
      </c>
      <c r="M11" s="20">
        <v>80000</v>
      </c>
      <c r="N11" s="22">
        <f t="shared" si="0"/>
        <v>960000</v>
      </c>
      <c r="O11" s="22">
        <v>965267.61</v>
      </c>
      <c r="P11" s="38"/>
    </row>
    <row r="12" spans="1:16" x14ac:dyDescent="0.2">
      <c r="A12" s="29" t="s">
        <v>21</v>
      </c>
      <c r="B12" s="30">
        <f t="shared" ref="B12:N12" si="1">SUM(B9:B11)</f>
        <v>86500</v>
      </c>
      <c r="C12" s="30">
        <f t="shared" si="1"/>
        <v>86500</v>
      </c>
      <c r="D12" s="30">
        <f t="shared" si="1"/>
        <v>86500</v>
      </c>
      <c r="E12" s="30">
        <f t="shared" si="1"/>
        <v>86500</v>
      </c>
      <c r="F12" s="30">
        <f t="shared" si="1"/>
        <v>86500</v>
      </c>
      <c r="G12" s="30">
        <f t="shared" si="1"/>
        <v>97500</v>
      </c>
      <c r="H12" s="30">
        <f t="shared" si="1"/>
        <v>82500</v>
      </c>
      <c r="I12" s="30">
        <f t="shared" si="1"/>
        <v>82500</v>
      </c>
      <c r="J12" s="30">
        <f t="shared" si="1"/>
        <v>86500</v>
      </c>
      <c r="K12" s="30">
        <f t="shared" si="1"/>
        <v>86500</v>
      </c>
      <c r="L12" s="30">
        <f t="shared" si="1"/>
        <v>86500</v>
      </c>
      <c r="M12" s="31">
        <f t="shared" si="1"/>
        <v>92500</v>
      </c>
      <c r="N12" s="32">
        <f t="shared" si="1"/>
        <v>1047000</v>
      </c>
      <c r="O12" s="32">
        <v>1016762.61</v>
      </c>
      <c r="P12" s="39"/>
    </row>
    <row r="13" spans="1:16" x14ac:dyDescent="0.2">
      <c r="A13" s="16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1"/>
      <c r="N13" s="22"/>
      <c r="O13" s="22"/>
      <c r="P13" s="38"/>
    </row>
    <row r="14" spans="1:16" x14ac:dyDescent="0.2">
      <c r="A14" s="12" t="s">
        <v>22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1"/>
      <c r="N14" s="22"/>
      <c r="O14" s="22"/>
      <c r="P14" s="38"/>
    </row>
    <row r="15" spans="1:16" x14ac:dyDescent="0.2">
      <c r="A15" s="15" t="s">
        <v>23</v>
      </c>
      <c r="B15" s="20">
        <v>500</v>
      </c>
      <c r="C15" s="20">
        <v>500</v>
      </c>
      <c r="D15" s="20">
        <v>500</v>
      </c>
      <c r="E15" s="20">
        <v>0</v>
      </c>
      <c r="F15" s="20">
        <v>2000</v>
      </c>
      <c r="G15" s="20">
        <v>0</v>
      </c>
      <c r="H15" s="20">
        <v>0</v>
      </c>
      <c r="I15" s="20">
        <v>500</v>
      </c>
      <c r="J15" s="20">
        <v>500</v>
      </c>
      <c r="K15" s="20">
        <v>500</v>
      </c>
      <c r="L15" s="20">
        <v>0</v>
      </c>
      <c r="M15" s="21">
        <v>2000</v>
      </c>
      <c r="N15" s="22">
        <f t="shared" ref="N15:N32" si="2">SUM(B15:M15)</f>
        <v>7000</v>
      </c>
      <c r="O15" s="22">
        <v>3688.05</v>
      </c>
      <c r="P15" s="38"/>
    </row>
    <row r="16" spans="1:16" x14ac:dyDescent="0.2">
      <c r="A16" s="15" t="s">
        <v>24</v>
      </c>
      <c r="B16" s="20">
        <v>150</v>
      </c>
      <c r="C16" s="20">
        <v>150</v>
      </c>
      <c r="D16" s="20">
        <v>150</v>
      </c>
      <c r="E16" s="20">
        <v>150</v>
      </c>
      <c r="F16" s="20">
        <v>150</v>
      </c>
      <c r="G16" s="20">
        <v>150</v>
      </c>
      <c r="H16" s="20">
        <v>150</v>
      </c>
      <c r="I16" s="20">
        <v>150</v>
      </c>
      <c r="J16" s="20">
        <v>150</v>
      </c>
      <c r="K16" s="20">
        <v>150</v>
      </c>
      <c r="L16" s="20">
        <v>150</v>
      </c>
      <c r="M16" s="20">
        <v>150</v>
      </c>
      <c r="N16" s="22">
        <f t="shared" si="2"/>
        <v>1800</v>
      </c>
      <c r="O16" s="22">
        <v>1575</v>
      </c>
      <c r="P16" s="38"/>
    </row>
    <row r="17" spans="1:16" x14ac:dyDescent="0.2">
      <c r="A17" s="17" t="s">
        <v>25</v>
      </c>
      <c r="B17" s="23">
        <v>1000</v>
      </c>
      <c r="C17" s="23">
        <v>1000</v>
      </c>
      <c r="D17" s="23">
        <v>1000</v>
      </c>
      <c r="E17" s="23">
        <v>1000</v>
      </c>
      <c r="F17" s="23">
        <v>1000</v>
      </c>
      <c r="G17" s="23">
        <v>1000</v>
      </c>
      <c r="H17" s="23">
        <v>1000</v>
      </c>
      <c r="I17" s="23">
        <v>1000</v>
      </c>
      <c r="J17" s="23">
        <v>1000</v>
      </c>
      <c r="K17" s="23">
        <v>1000</v>
      </c>
      <c r="L17" s="23">
        <v>1000</v>
      </c>
      <c r="M17" s="24">
        <v>1000</v>
      </c>
      <c r="N17" s="25">
        <f t="shared" si="2"/>
        <v>12000</v>
      </c>
      <c r="O17" s="25">
        <v>12000</v>
      </c>
      <c r="P17" s="40"/>
    </row>
    <row r="18" spans="1:16" x14ac:dyDescent="0.2">
      <c r="A18" s="15" t="s">
        <v>26</v>
      </c>
      <c r="B18" s="20">
        <v>1000</v>
      </c>
      <c r="C18" s="20">
        <v>1000</v>
      </c>
      <c r="D18" s="20">
        <v>1000</v>
      </c>
      <c r="E18" s="20">
        <v>1000</v>
      </c>
      <c r="F18" s="20">
        <v>1000</v>
      </c>
      <c r="G18" s="20">
        <v>20000</v>
      </c>
      <c r="H18" s="20">
        <v>1000</v>
      </c>
      <c r="I18" s="20">
        <v>1000</v>
      </c>
      <c r="J18" s="20">
        <v>1000</v>
      </c>
      <c r="K18" s="20">
        <v>1000</v>
      </c>
      <c r="L18" s="20">
        <v>1000</v>
      </c>
      <c r="M18" s="20">
        <v>1000</v>
      </c>
      <c r="N18" s="22">
        <f t="shared" si="2"/>
        <v>31000</v>
      </c>
      <c r="O18" s="22">
        <v>46734.2</v>
      </c>
      <c r="P18" s="38" t="s">
        <v>44</v>
      </c>
    </row>
    <row r="19" spans="1:16" x14ac:dyDescent="0.2">
      <c r="A19" s="15" t="s">
        <v>27</v>
      </c>
      <c r="B19" s="20">
        <v>1000</v>
      </c>
      <c r="C19" s="20">
        <v>1000</v>
      </c>
      <c r="D19" s="20">
        <v>1000</v>
      </c>
      <c r="E19" s="20">
        <v>1000</v>
      </c>
      <c r="F19" s="20">
        <v>1000</v>
      </c>
      <c r="G19" s="20">
        <v>1000</v>
      </c>
      <c r="H19" s="20">
        <v>1000</v>
      </c>
      <c r="I19" s="20">
        <v>1000</v>
      </c>
      <c r="J19" s="20">
        <v>1000</v>
      </c>
      <c r="K19" s="20">
        <v>1000</v>
      </c>
      <c r="L19" s="20">
        <v>1000</v>
      </c>
      <c r="M19" s="20">
        <v>1000</v>
      </c>
      <c r="N19" s="22">
        <f t="shared" si="2"/>
        <v>12000</v>
      </c>
      <c r="O19" s="22">
        <v>14169.09</v>
      </c>
      <c r="P19" s="38"/>
    </row>
    <row r="20" spans="1:16" x14ac:dyDescent="0.2">
      <c r="A20" s="17" t="s">
        <v>28</v>
      </c>
      <c r="B20" s="23">
        <v>286</v>
      </c>
      <c r="C20" s="23">
        <v>221.74</v>
      </c>
      <c r="D20" s="23">
        <v>486.25</v>
      </c>
      <c r="E20" s="23">
        <v>403.64</v>
      </c>
      <c r="F20" s="23">
        <v>202.74</v>
      </c>
      <c r="G20" s="23">
        <v>204.54000000000002</v>
      </c>
      <c r="H20" s="23">
        <v>204.54000000000002</v>
      </c>
      <c r="I20" s="23">
        <v>159.09</v>
      </c>
      <c r="J20" s="23">
        <v>150.82999999999998</v>
      </c>
      <c r="K20" s="23">
        <v>145.10000000000002</v>
      </c>
      <c r="L20" s="23">
        <v>145.10000000000002</v>
      </c>
      <c r="M20" s="24">
        <v>349.53999999999996</v>
      </c>
      <c r="N20" s="25">
        <f t="shared" si="2"/>
        <v>2959.1099999999997</v>
      </c>
      <c r="O20" s="25">
        <v>2959.1099999999997</v>
      </c>
      <c r="P20" s="40"/>
    </row>
    <row r="21" spans="1:16" x14ac:dyDescent="0.2">
      <c r="A21" s="15" t="s">
        <v>29</v>
      </c>
      <c r="B21" s="20">
        <v>0</v>
      </c>
      <c r="C21" s="20">
        <v>8506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1">
        <v>45.45</v>
      </c>
      <c r="N21" s="22">
        <f t="shared" si="2"/>
        <v>8551.4500000000007</v>
      </c>
      <c r="O21" s="22">
        <v>8551.4500000000007</v>
      </c>
      <c r="P21" s="38"/>
    </row>
    <row r="22" spans="1:16" x14ac:dyDescent="0.2">
      <c r="A22" s="15" t="s">
        <v>30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1670</v>
      </c>
      <c r="L22" s="20">
        <v>0</v>
      </c>
      <c r="M22" s="21">
        <v>0</v>
      </c>
      <c r="N22" s="22">
        <f t="shared" si="2"/>
        <v>1670</v>
      </c>
      <c r="O22" s="22">
        <v>1670</v>
      </c>
      <c r="P22" s="38"/>
    </row>
    <row r="23" spans="1:16" x14ac:dyDescent="0.2">
      <c r="A23" s="15" t="s">
        <v>31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868.18</v>
      </c>
      <c r="I23" s="20">
        <v>595.45000000000005</v>
      </c>
      <c r="J23" s="20">
        <v>0</v>
      </c>
      <c r="K23" s="20">
        <v>1320</v>
      </c>
      <c r="L23" s="20">
        <v>263</v>
      </c>
      <c r="M23" s="21">
        <v>0</v>
      </c>
      <c r="N23" s="22">
        <f t="shared" si="2"/>
        <v>3046.63</v>
      </c>
      <c r="O23" s="22">
        <v>3046.63</v>
      </c>
      <c r="P23" s="38"/>
    </row>
    <row r="24" spans="1:16" x14ac:dyDescent="0.2">
      <c r="A24" s="17" t="s">
        <v>32</v>
      </c>
      <c r="B24" s="23">
        <v>1600</v>
      </c>
      <c r="C24" s="23">
        <v>0</v>
      </c>
      <c r="D24" s="23">
        <v>0</v>
      </c>
      <c r="E24" s="23">
        <v>1758</v>
      </c>
      <c r="F24" s="23">
        <v>0</v>
      </c>
      <c r="G24" s="23">
        <v>0</v>
      </c>
      <c r="H24" s="23">
        <v>1659</v>
      </c>
      <c r="I24" s="23">
        <v>0</v>
      </c>
      <c r="J24" s="23">
        <v>0</v>
      </c>
      <c r="K24" s="23">
        <v>1600</v>
      </c>
      <c r="L24" s="23">
        <v>0</v>
      </c>
      <c r="M24" s="24">
        <v>0</v>
      </c>
      <c r="N24" s="25">
        <f t="shared" si="2"/>
        <v>6617</v>
      </c>
      <c r="O24" s="25">
        <v>6451</v>
      </c>
      <c r="P24" s="40"/>
    </row>
    <row r="25" spans="1:16" x14ac:dyDescent="0.2">
      <c r="A25" s="17" t="s">
        <v>33</v>
      </c>
      <c r="B25" s="23">
        <v>2000</v>
      </c>
      <c r="C25" s="23">
        <v>2000</v>
      </c>
      <c r="D25" s="23">
        <v>2000</v>
      </c>
      <c r="E25" s="23">
        <v>2000</v>
      </c>
      <c r="F25" s="23">
        <v>2000</v>
      </c>
      <c r="G25" s="23">
        <v>2000</v>
      </c>
      <c r="H25" s="23">
        <v>2000</v>
      </c>
      <c r="I25" s="23">
        <v>2000</v>
      </c>
      <c r="J25" s="23">
        <v>2000</v>
      </c>
      <c r="K25" s="23">
        <v>2000</v>
      </c>
      <c r="L25" s="23">
        <v>2000</v>
      </c>
      <c r="M25" s="23">
        <v>2000</v>
      </c>
      <c r="N25" s="25">
        <f t="shared" si="2"/>
        <v>24000</v>
      </c>
      <c r="O25" s="25">
        <v>27262.95</v>
      </c>
      <c r="P25" s="40"/>
    </row>
    <row r="26" spans="1:16" x14ac:dyDescent="0.2">
      <c r="A26" s="15" t="s">
        <v>34</v>
      </c>
      <c r="B26" s="20">
        <v>0</v>
      </c>
      <c r="C26" s="20">
        <v>0</v>
      </c>
      <c r="D26" s="20">
        <v>154.11000000000001</v>
      </c>
      <c r="E26" s="20">
        <v>0</v>
      </c>
      <c r="F26" s="20">
        <v>54.2</v>
      </c>
      <c r="G26" s="20">
        <v>0</v>
      </c>
      <c r="H26" s="20">
        <v>0</v>
      </c>
      <c r="I26" s="20">
        <v>0</v>
      </c>
      <c r="J26" s="20">
        <v>525.28</v>
      </c>
      <c r="K26" s="20">
        <v>0</v>
      </c>
      <c r="L26" s="20">
        <v>71.34</v>
      </c>
      <c r="M26" s="21">
        <v>73.739999999999995</v>
      </c>
      <c r="N26" s="22">
        <f t="shared" si="2"/>
        <v>878.67</v>
      </c>
      <c r="O26" s="22">
        <v>878.67</v>
      </c>
      <c r="P26" s="38"/>
    </row>
    <row r="27" spans="1:16" x14ac:dyDescent="0.2">
      <c r="A27" s="17" t="s">
        <v>35</v>
      </c>
      <c r="B27" s="23">
        <v>4000</v>
      </c>
      <c r="C27" s="23">
        <v>4000</v>
      </c>
      <c r="D27" s="23">
        <v>4000</v>
      </c>
      <c r="E27" s="23">
        <v>4000</v>
      </c>
      <c r="F27" s="23">
        <v>4000</v>
      </c>
      <c r="G27" s="23">
        <v>4000</v>
      </c>
      <c r="H27" s="23">
        <v>4000</v>
      </c>
      <c r="I27" s="23">
        <v>6000</v>
      </c>
      <c r="J27" s="23">
        <v>6000</v>
      </c>
      <c r="K27" s="23">
        <v>6000</v>
      </c>
      <c r="L27" s="23">
        <v>6000</v>
      </c>
      <c r="M27" s="23">
        <v>6000</v>
      </c>
      <c r="N27" s="25">
        <f t="shared" si="2"/>
        <v>58000</v>
      </c>
      <c r="O27" s="25">
        <v>48000</v>
      </c>
      <c r="P27" s="40" t="s">
        <v>45</v>
      </c>
    </row>
    <row r="28" spans="1:16" x14ac:dyDescent="0.2">
      <c r="A28" s="15" t="s">
        <v>36</v>
      </c>
      <c r="B28" s="20">
        <v>2000</v>
      </c>
      <c r="C28" s="20">
        <v>2000</v>
      </c>
      <c r="D28" s="20">
        <v>2000</v>
      </c>
      <c r="E28" s="20">
        <v>2000</v>
      </c>
      <c r="F28" s="20">
        <v>2000</v>
      </c>
      <c r="G28" s="20">
        <v>2000</v>
      </c>
      <c r="H28" s="20">
        <v>2000</v>
      </c>
      <c r="I28" s="20">
        <v>2000</v>
      </c>
      <c r="J28" s="20">
        <v>2000</v>
      </c>
      <c r="K28" s="20">
        <v>2000</v>
      </c>
      <c r="L28" s="20">
        <v>2000</v>
      </c>
      <c r="M28" s="20">
        <v>2000</v>
      </c>
      <c r="N28" s="22">
        <f t="shared" si="2"/>
        <v>24000</v>
      </c>
      <c r="O28" s="22">
        <v>21222.359999999997</v>
      </c>
      <c r="P28" s="38"/>
    </row>
    <row r="29" spans="1:16" x14ac:dyDescent="0.2">
      <c r="A29" s="17" t="s">
        <v>37</v>
      </c>
      <c r="B29" s="23">
        <v>860</v>
      </c>
      <c r="C29" s="23">
        <v>860</v>
      </c>
      <c r="D29" s="23">
        <v>860</v>
      </c>
      <c r="E29" s="23">
        <v>860</v>
      </c>
      <c r="F29" s="23">
        <v>860</v>
      </c>
      <c r="G29" s="23">
        <v>860</v>
      </c>
      <c r="H29" s="23">
        <v>860</v>
      </c>
      <c r="I29" s="23">
        <v>860</v>
      </c>
      <c r="J29" s="23">
        <v>860</v>
      </c>
      <c r="K29" s="23">
        <v>860</v>
      </c>
      <c r="L29" s="23">
        <v>860</v>
      </c>
      <c r="M29" s="24">
        <v>860</v>
      </c>
      <c r="N29" s="25">
        <f t="shared" si="2"/>
        <v>10320</v>
      </c>
      <c r="O29" s="25">
        <v>10320</v>
      </c>
      <c r="P29" s="40"/>
    </row>
    <row r="30" spans="1:16" x14ac:dyDescent="0.2">
      <c r="A30" s="15" t="s">
        <v>38</v>
      </c>
      <c r="B30" s="20">
        <v>1500</v>
      </c>
      <c r="C30" s="20">
        <v>1500</v>
      </c>
      <c r="D30" s="20">
        <v>4785</v>
      </c>
      <c r="E30" s="20">
        <v>1500</v>
      </c>
      <c r="F30" s="20">
        <v>1500</v>
      </c>
      <c r="G30" s="20">
        <v>6285</v>
      </c>
      <c r="H30" s="20">
        <v>4745</v>
      </c>
      <c r="I30" s="20">
        <v>0</v>
      </c>
      <c r="J30" s="20">
        <v>1500</v>
      </c>
      <c r="K30" s="20">
        <v>3000</v>
      </c>
      <c r="L30" s="20">
        <v>1200</v>
      </c>
      <c r="M30" s="21">
        <v>4300</v>
      </c>
      <c r="N30" s="22">
        <f t="shared" si="2"/>
        <v>31815</v>
      </c>
      <c r="O30" s="22">
        <v>31815</v>
      </c>
      <c r="P30" s="38"/>
    </row>
    <row r="31" spans="1:16" x14ac:dyDescent="0.2">
      <c r="A31" s="15" t="s">
        <v>39</v>
      </c>
      <c r="B31" s="20">
        <v>3955.1589000000004</v>
      </c>
      <c r="C31" s="20">
        <v>4019.0072999999998</v>
      </c>
      <c r="D31" s="20">
        <v>3677.9358000000002</v>
      </c>
      <c r="E31" s="20">
        <v>3914.9418000000001</v>
      </c>
      <c r="F31" s="20">
        <v>3822.5880000000002</v>
      </c>
      <c r="G31" s="20">
        <v>3601.6134000000002</v>
      </c>
      <c r="H31" s="20">
        <v>3655.5057000000002</v>
      </c>
      <c r="I31" s="20">
        <v>3971.8833000000004</v>
      </c>
      <c r="J31" s="20">
        <v>3909.0975000000003</v>
      </c>
      <c r="K31" s="20">
        <v>3661.1421000000005</v>
      </c>
      <c r="L31" s="20">
        <v>3787.9611</v>
      </c>
      <c r="M31" s="21">
        <v>3698.8182000000002</v>
      </c>
      <c r="N31" s="22">
        <f t="shared" si="2"/>
        <v>45675.653100000003</v>
      </c>
      <c r="O31" s="22">
        <v>45675.653100000003</v>
      </c>
      <c r="P31" s="38"/>
    </row>
    <row r="32" spans="1:16" x14ac:dyDescent="0.2">
      <c r="A32" s="15" t="s">
        <v>40</v>
      </c>
      <c r="B32" s="20">
        <v>57000</v>
      </c>
      <c r="C32" s="20">
        <v>57000</v>
      </c>
      <c r="D32" s="20">
        <v>57000</v>
      </c>
      <c r="E32" s="20">
        <v>57000</v>
      </c>
      <c r="F32" s="20">
        <v>57000</v>
      </c>
      <c r="G32" s="20">
        <v>67000</v>
      </c>
      <c r="H32" s="20">
        <v>57000</v>
      </c>
      <c r="I32" s="20">
        <v>57000</v>
      </c>
      <c r="J32" s="20">
        <v>67000</v>
      </c>
      <c r="K32" s="20">
        <v>67000</v>
      </c>
      <c r="L32" s="20">
        <v>67000</v>
      </c>
      <c r="M32" s="20">
        <v>67000</v>
      </c>
      <c r="N32" s="22">
        <f t="shared" si="2"/>
        <v>734000</v>
      </c>
      <c r="O32" s="22">
        <v>677107.69310000003</v>
      </c>
      <c r="P32" s="38" t="s">
        <v>46</v>
      </c>
    </row>
    <row r="33" spans="1:16" x14ac:dyDescent="0.2">
      <c r="A33" s="29" t="s">
        <v>41</v>
      </c>
      <c r="B33" s="30">
        <f t="shared" ref="B33:N33" si="3">SUM(B15:B32)</f>
        <v>76851.158900000009</v>
      </c>
      <c r="C33" s="30">
        <f t="shared" si="3"/>
        <v>83756.747300000003</v>
      </c>
      <c r="D33" s="30">
        <f t="shared" si="3"/>
        <v>78613.295799999993</v>
      </c>
      <c r="E33" s="30">
        <f t="shared" si="3"/>
        <v>76586.5818</v>
      </c>
      <c r="F33" s="30">
        <f t="shared" si="3"/>
        <v>76589.527999999991</v>
      </c>
      <c r="G33" s="30">
        <f t="shared" si="3"/>
        <v>108101.15340000001</v>
      </c>
      <c r="H33" s="30">
        <f t="shared" si="3"/>
        <v>80142.22570000001</v>
      </c>
      <c r="I33" s="30">
        <f t="shared" si="3"/>
        <v>76236.423299999995</v>
      </c>
      <c r="J33" s="30">
        <f t="shared" si="3"/>
        <v>87595.207500000004</v>
      </c>
      <c r="K33" s="30">
        <f t="shared" si="3"/>
        <v>92906.242100000003</v>
      </c>
      <c r="L33" s="30">
        <f t="shared" si="3"/>
        <v>86477.401100000003</v>
      </c>
      <c r="M33" s="31">
        <f t="shared" si="3"/>
        <v>91477.548200000005</v>
      </c>
      <c r="N33" s="32">
        <f t="shared" si="3"/>
        <v>1015333.5131</v>
      </c>
      <c r="O33" s="32">
        <v>963126.85620000004</v>
      </c>
      <c r="P33" s="39"/>
    </row>
    <row r="34" spans="1:16" x14ac:dyDescent="0.2">
      <c r="A34" s="18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  <c r="N34" s="22"/>
      <c r="O34" s="22"/>
      <c r="P34" s="38"/>
    </row>
    <row r="35" spans="1:16" ht="17" thickBot="1" x14ac:dyDescent="0.25">
      <c r="A35" s="19" t="s">
        <v>42</v>
      </c>
      <c r="B35" s="26">
        <f t="shared" ref="B35:N35" si="4">B12-B33</f>
        <v>9648.8410999999905</v>
      </c>
      <c r="C35" s="26">
        <f t="shared" si="4"/>
        <v>2743.2526999999973</v>
      </c>
      <c r="D35" s="26">
        <f t="shared" si="4"/>
        <v>7886.7042000000074</v>
      </c>
      <c r="E35" s="26">
        <f t="shared" si="4"/>
        <v>9913.4182000000001</v>
      </c>
      <c r="F35" s="26">
        <f t="shared" si="4"/>
        <v>9910.4720000000088</v>
      </c>
      <c r="G35" s="26">
        <f t="shared" si="4"/>
        <v>-10601.15340000001</v>
      </c>
      <c r="H35" s="26">
        <f t="shared" si="4"/>
        <v>2357.77429999999</v>
      </c>
      <c r="I35" s="26">
        <f t="shared" si="4"/>
        <v>6263.5767000000051</v>
      </c>
      <c r="J35" s="26">
        <f t="shared" si="4"/>
        <v>-1095.2075000000041</v>
      </c>
      <c r="K35" s="26">
        <f t="shared" si="4"/>
        <v>-6406.2421000000031</v>
      </c>
      <c r="L35" s="26">
        <f t="shared" si="4"/>
        <v>22.598899999997229</v>
      </c>
      <c r="M35" s="27">
        <f t="shared" si="4"/>
        <v>1022.4517999999953</v>
      </c>
      <c r="N35" s="28">
        <f t="shared" si="4"/>
        <v>31666.486900000018</v>
      </c>
      <c r="O35" s="28">
        <v>53635.753799999948</v>
      </c>
      <c r="P35" s="41"/>
    </row>
    <row r="36" spans="1:16" ht="17" thickTop="1" x14ac:dyDescent="0.2"/>
  </sheetData>
  <pageMargins left="0.23622047244094491" right="0.23622047244094491" top="0.74803149606299213" bottom="0.74803149606299213" header="0.31496062992125984" footer="0.31496062992125984"/>
  <pageSetup paperSize="9" scale="84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Hogg</dc:creator>
  <cp:lastModifiedBy>Justin Hogg</cp:lastModifiedBy>
  <dcterms:created xsi:type="dcterms:W3CDTF">2019-09-02T11:12:53Z</dcterms:created>
  <dcterms:modified xsi:type="dcterms:W3CDTF">2019-10-06T06:12:45Z</dcterms:modified>
</cp:coreProperties>
</file>